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Server2023\marina_pavle\transparentnost\2026\"/>
    </mc:Choice>
  </mc:AlternateContent>
  <xr:revisionPtr revIDLastSave="0" documentId="13_ncr:1_{67CD191D-8941-4555-9F5E-63C3F7FAFC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9" i="1" l="1"/>
  <c r="D168" i="1"/>
  <c r="D59" i="1"/>
  <c r="D37" i="1"/>
  <c r="D36" i="1"/>
  <c r="D39" i="1" l="1"/>
</calcChain>
</file>

<file path=xl/sharedStrings.xml><?xml version="1.0" encoding="utf-8"?>
<sst xmlns="http://schemas.openxmlformats.org/spreadsheetml/2006/main" count="492" uniqueCount="235">
  <si>
    <t>Turistička i ugostiteljska škola</t>
  </si>
  <si>
    <t>INFORMACIJA O TROŠENJU SREDSTAVA</t>
  </si>
  <si>
    <t>ZA TRAVANJ 2026. GODINE</t>
  </si>
  <si>
    <t>Naziv primatelja</t>
  </si>
  <si>
    <t>OIB
primatelja</t>
  </si>
  <si>
    <t>Sjedište
primatelja</t>
  </si>
  <si>
    <t>Način
objave
isplaćenog
iznosa</t>
  </si>
  <si>
    <t>Vrsta rashoda i izdatka</t>
  </si>
  <si>
    <t>A1 HRVATSKA D.O.O.</t>
  </si>
  <si>
    <t>29524210204</t>
  </si>
  <si>
    <t>10 000 ZAGREB</t>
  </si>
  <si>
    <t>3231 Usluge telefona, interneta, pošte i prijevoza</t>
  </si>
  <si>
    <t>Ukupno:</t>
  </si>
  <si>
    <t>ADRIA-ELECTRONIC D.O.O.</t>
  </si>
  <si>
    <t>37923512390</t>
  </si>
  <si>
    <t>51 000 RIJEKA</t>
  </si>
  <si>
    <t>3238 Računalne usluge</t>
  </si>
  <si>
    <t>AETERNA</t>
  </si>
  <si>
    <t>80031714102</t>
  </si>
  <si>
    <t>20 000 DUBROVNIK</t>
  </si>
  <si>
    <t>3222 Materijal i sirovine</t>
  </si>
  <si>
    <t>ALMEL DUBROVNIK D.O.O.</t>
  </si>
  <si>
    <t>87342313630</t>
  </si>
  <si>
    <t>3232 Usluge tekućeg i investicijskog održavanja</t>
  </si>
  <si>
    <t>APNEA D.O.O.</t>
  </si>
  <si>
    <t>97086189462</t>
  </si>
  <si>
    <t>3299 Ostali nespomenuti rashodi poslovanja</t>
  </si>
  <si>
    <t>ARCUS INGENIUM D.O.O.</t>
  </si>
  <si>
    <t>52981606243</t>
  </si>
  <si>
    <t>20000 DUBROVNIK</t>
  </si>
  <si>
    <t>BAMBOLA MD d.o.o.</t>
  </si>
  <si>
    <t>52095540023</t>
  </si>
  <si>
    <t>3221 Uredski materijal i ostali materijalni rashodi</t>
  </si>
  <si>
    <t xml:space="preserve">BILIĆ-ERIĆ D.O.O. </t>
  </si>
  <si>
    <t>68580128211</t>
  </si>
  <si>
    <t>10360 SESVETE</t>
  </si>
  <si>
    <t>BUGOVINA d.o.o.</t>
  </si>
  <si>
    <t>84851676104</t>
  </si>
  <si>
    <t>20215 Čilipi</t>
  </si>
  <si>
    <t>C2H5OH D.O.O.</t>
  </si>
  <si>
    <t>32968656915</t>
  </si>
  <si>
    <t>10430 SAMOBOR</t>
  </si>
  <si>
    <t>Caffe Pizzeria LA LUNA</t>
  </si>
  <si>
    <t>25257979937</t>
  </si>
  <si>
    <t>20000 Dubrovnik</t>
  </si>
  <si>
    <t>3293 Reprezentacija</t>
  </si>
  <si>
    <t>CAPITALIS D.O.O.</t>
  </si>
  <si>
    <t>89609642697</t>
  </si>
  <si>
    <t>20210 Zvekovica</t>
  </si>
  <si>
    <t>Concept 360, obrt za usluge grafičkog dizajna</t>
  </si>
  <si>
    <t>75842179730</t>
  </si>
  <si>
    <t>Mokošica</t>
  </si>
  <si>
    <t>3233 Usluge promidžbe i informiranja</t>
  </si>
  <si>
    <t/>
  </si>
  <si>
    <t>2391 Obveze za poreze</t>
  </si>
  <si>
    <t>2392 Obveze za porez na dodanu vrijednost</t>
  </si>
  <si>
    <t>3111 Plaće za redovan rad</t>
  </si>
  <si>
    <t>3295 Pristojbe i naknade</t>
  </si>
  <si>
    <t>ČISTOĆA d.o.o. - DUBROVNIK</t>
  </si>
  <si>
    <t>16912997621</t>
  </si>
  <si>
    <t>3234 Komunalne usluge</t>
  </si>
  <si>
    <t>DB-KANTUN d.o.o.</t>
  </si>
  <si>
    <t>16278459495</t>
  </si>
  <si>
    <t>20 000 Dubrovnik</t>
  </si>
  <si>
    <t>DOLINE d.o.o.</t>
  </si>
  <si>
    <t>19550735849</t>
  </si>
  <si>
    <t>20215 GRUDA</t>
  </si>
  <si>
    <t>DOM ZDRAVLJA DUBROVNIK</t>
  </si>
  <si>
    <t>49632290105</t>
  </si>
  <si>
    <t>DUBROVNIK</t>
  </si>
  <si>
    <t>3236 Zdravstvene i veterinarske usluge</t>
  </si>
  <si>
    <t>DUBROVKINJA</t>
  </si>
  <si>
    <t>55689713905</t>
  </si>
  <si>
    <t>Exeter d.o.o.</t>
  </si>
  <si>
    <t>49804274700</t>
  </si>
  <si>
    <t>FINA - DUBROVNIK</t>
  </si>
  <si>
    <t>85821130368</t>
  </si>
  <si>
    <t>10000 Zagreb</t>
  </si>
  <si>
    <t>FRENDY d.o.o.</t>
  </si>
  <si>
    <t>66977869240</t>
  </si>
  <si>
    <t>3224 Materijal i dijelovi za tekuće i investicijsko održavanje</t>
  </si>
  <si>
    <t>GARIŠTE</t>
  </si>
  <si>
    <t>GIR d.o.o.</t>
  </si>
  <si>
    <t>24638078222</t>
  </si>
  <si>
    <t>52420 Buzet</t>
  </si>
  <si>
    <t>GRAD DUBROVNIK</t>
  </si>
  <si>
    <t>21712494719</t>
  </si>
  <si>
    <t>GRGA-GRGUR GRGUREVIĆ</t>
  </si>
  <si>
    <t>10534301884</t>
  </si>
  <si>
    <t>20210 DUBA KONAVOSKA</t>
  </si>
  <si>
    <t>GRIT, obrt za oglašavanje putem medija</t>
  </si>
  <si>
    <t>46112788915</t>
  </si>
  <si>
    <t>Komolac</t>
  </si>
  <si>
    <t>HEP - Opskrba d.o.o.</t>
  </si>
  <si>
    <t>63073332379</t>
  </si>
  <si>
    <t>ZAGREB</t>
  </si>
  <si>
    <t>3223 Energija</t>
  </si>
  <si>
    <t>HP - Hrvatska pošta d.d.</t>
  </si>
  <si>
    <t>87311810356</t>
  </si>
  <si>
    <t>10410 Velika Gorica</t>
  </si>
  <si>
    <t>HRT- HRVATSKA RADIO TELEVIZIJA</t>
  </si>
  <si>
    <t>68419124305</t>
  </si>
  <si>
    <t>3239 Ostale usluge</t>
  </si>
  <si>
    <t>HT - Hrvatski Telekom d.d.</t>
  </si>
  <si>
    <t>81793146560</t>
  </si>
  <si>
    <t>INA d.d.</t>
  </si>
  <si>
    <t>27759560625</t>
  </si>
  <si>
    <t>Zagreb</t>
  </si>
  <si>
    <t>INHOUSE GROUP d.o.o.</t>
  </si>
  <si>
    <t>97861132940</t>
  </si>
  <si>
    <t>KAERCHER D.O.O.</t>
  </si>
  <si>
    <t>03109396077</t>
  </si>
  <si>
    <t>KOBUS D.O.O.</t>
  </si>
  <si>
    <t>28437707749</t>
  </si>
  <si>
    <t>SPLIT</t>
  </si>
  <si>
    <t>3211 Službena putovanja</t>
  </si>
  <si>
    <t>KOLAK TRGOVINA d.o.o.</t>
  </si>
  <si>
    <t>66601538692</t>
  </si>
  <si>
    <t>LIBUSOFT CICOM d.o.o.</t>
  </si>
  <si>
    <t>14506572540</t>
  </si>
  <si>
    <t>10020 Zagreb</t>
  </si>
  <si>
    <t>MARINKOLOR d.o.o.</t>
  </si>
  <si>
    <t>14739539015</t>
  </si>
  <si>
    <t>MER - ELEKTRONIČKI RAČUNI D.O.O.</t>
  </si>
  <si>
    <t>42889250808</t>
  </si>
  <si>
    <t>METRO CASH &amp; CARRY d.o.o.</t>
  </si>
  <si>
    <t>38016445738</t>
  </si>
  <si>
    <t>10 090 ZAGREB</t>
  </si>
  <si>
    <t>4227 Uređaji, strojevi i oprema za ostale namjene</t>
  </si>
  <si>
    <t>METUS D.O.O.</t>
  </si>
  <si>
    <t>24690129373</t>
  </si>
  <si>
    <t>10431 Sveta Nedelja</t>
  </si>
  <si>
    <t>MIRUS D.O.O.</t>
  </si>
  <si>
    <t>15963904498</t>
  </si>
  <si>
    <t>20210 CAVTAT</t>
  </si>
  <si>
    <t>MOMENTO - VL. MAJA PAVLOVIĆ</t>
  </si>
  <si>
    <t>20419054722</t>
  </si>
  <si>
    <t>20236 KNEŽICA</t>
  </si>
  <si>
    <t>3237 Intelektualne i osobne usluge</t>
  </si>
  <si>
    <t>NARODNE NOVINE d.d.</t>
  </si>
  <si>
    <t>64546066176</t>
  </si>
  <si>
    <t>3433 Zatezne kamate</t>
  </si>
  <si>
    <t>ODVJETNIČKO DRUŠTVO MATANA &amp; PARTNERI d.o.o.</t>
  </si>
  <si>
    <t>25247494656</t>
  </si>
  <si>
    <t>PAVLE RADONIĆ,SPOREDNO ZANIMANJE</t>
  </si>
  <si>
    <t>16840299952</t>
  </si>
  <si>
    <t>NOVA MOKOŠICA</t>
  </si>
  <si>
    <t>PBZ CARD d.o.o.</t>
  </si>
  <si>
    <t>28495895537</t>
  </si>
  <si>
    <t>3225 Sitni inventar i autogume</t>
  </si>
  <si>
    <t>PERFECTUM d.o.o.</t>
  </si>
  <si>
    <t>93155201521</t>
  </si>
  <si>
    <t>PEVEC d.d.</t>
  </si>
  <si>
    <t>73660371074</t>
  </si>
  <si>
    <t>43000 BJELOVAR</t>
  </si>
  <si>
    <t>Plastika Bevc d.o.o</t>
  </si>
  <si>
    <t>8310 Šentjernej</t>
  </si>
  <si>
    <t>PLAVA KAVA d.o.o.</t>
  </si>
  <si>
    <t>38152213074</t>
  </si>
  <si>
    <t>20236 MOKOŠICA</t>
  </si>
  <si>
    <t>PPD CROATIA D.O.O.</t>
  </si>
  <si>
    <t>42729559546</t>
  </si>
  <si>
    <t>10110 ZAGREB</t>
  </si>
  <si>
    <t>PRESTIGE TRADE DUBROVNIK d.o.o.</t>
  </si>
  <si>
    <t>42858236476</t>
  </si>
  <si>
    <t>PRIMORAC DUBROVNIK D.O.O.</t>
  </si>
  <si>
    <t>93325661787</t>
  </si>
  <si>
    <t>3227 Službena, radna i zaštitna odjeća i obuća</t>
  </si>
  <si>
    <t>PRIVREDNA BANKA ZAGREB D.D.</t>
  </si>
  <si>
    <t>02535697732</t>
  </si>
  <si>
    <t>3431 Bankarske usluge i usluge platnog prometa</t>
  </si>
  <si>
    <t>PROFI PLAN d.o.o.</t>
  </si>
  <si>
    <t>48653018129</t>
  </si>
  <si>
    <t>PROSPEKT d.o.o.</t>
  </si>
  <si>
    <t>55224819686</t>
  </si>
  <si>
    <t>51000 Rijeka</t>
  </si>
  <si>
    <t>SECURITAS HRVATSKA d.o.o.</t>
  </si>
  <si>
    <t>33679708526</t>
  </si>
  <si>
    <t>10010 ZAGREB</t>
  </si>
  <si>
    <t>SELMET D.O.O.</t>
  </si>
  <si>
    <t>25531283613</t>
  </si>
  <si>
    <t>SERVIS MEŠTAR HENDIĆ</t>
  </si>
  <si>
    <t>76266131122</t>
  </si>
  <si>
    <t>SLUŽBENA PUTOVANJA</t>
  </si>
  <si>
    <t>1131 Blagajna</t>
  </si>
  <si>
    <t>SOLIDOR d.o.o.</t>
  </si>
  <si>
    <t>77119426531</t>
  </si>
  <si>
    <t>20207 Makoše</t>
  </si>
  <si>
    <t>STAKLO D.O.O.</t>
  </si>
  <si>
    <t>96144107803</t>
  </si>
  <si>
    <t>MOKOŠICA</t>
  </si>
  <si>
    <t>SVEUČILIŠTE U DUBROVNIKU</t>
  </si>
  <si>
    <t>01338491514</t>
  </si>
  <si>
    <t>SVEUČILIŠTE U ZAGREBU</t>
  </si>
  <si>
    <t>90633715804</t>
  </si>
  <si>
    <t>SVEŽANJ D.O.O.</t>
  </si>
  <si>
    <t>84456801514</t>
  </si>
  <si>
    <t>21263 KRIVODOL</t>
  </si>
  <si>
    <t>ŠPORTSKI OBJEKTI DUBROVNIK</t>
  </si>
  <si>
    <t>73467696168</t>
  </si>
  <si>
    <t>3235 Zakupnine i najamnine</t>
  </si>
  <si>
    <t>TERRA ORGANICA D.O.O.</t>
  </si>
  <si>
    <t>25658183380</t>
  </si>
  <si>
    <t>Tranellska Gymnasiets</t>
  </si>
  <si>
    <t xml:space="preserve">Vasteras Stad </t>
  </si>
  <si>
    <t>TURISTIČKA I UGOSTITELJSKA ŠKOLA DUBROVNIK</t>
  </si>
  <si>
    <t>17225827859</t>
  </si>
  <si>
    <t>3212 Naknade za prijevoz, za rad na terenu i odvojeni život</t>
  </si>
  <si>
    <t>TURISTIČKO UGOSTITELJSKA ŠKOLA, SPLIT</t>
  </si>
  <si>
    <t>28557793778</t>
  </si>
  <si>
    <t>UČENIČKI SERVIS</t>
  </si>
  <si>
    <t>2395 Ostale nespomenute obveze</t>
  </si>
  <si>
    <t>VODA KON</t>
  </si>
  <si>
    <t>26661632371</t>
  </si>
  <si>
    <t>20216 DUBRAVKA</t>
  </si>
  <si>
    <t>VODOVOD - DUBROVNIK d.o.o.</t>
  </si>
  <si>
    <t>00862047577</t>
  </si>
  <si>
    <t>VRTLAR-DUBROVNIK</t>
  </si>
  <si>
    <t>54876179705</t>
  </si>
  <si>
    <t>WIENER OSIGURANJE VIENNA INSURANCE GROUP D.D.</t>
  </si>
  <si>
    <t>52848403362</t>
  </si>
  <si>
    <t>3292 Premije osiguranja</t>
  </si>
  <si>
    <t>ZAGREBAČKA STVARNOST d.o.o.</t>
  </si>
  <si>
    <t>54812625705</t>
  </si>
  <si>
    <t>ZAHVALE I SJEĆANJA D.O.O.</t>
  </si>
  <si>
    <t>18180861064</t>
  </si>
  <si>
    <t>SVETI IVAN ZELINA</t>
  </si>
  <si>
    <t>ZAVOD ZA JAVNO ZDRAVSTVO DUBROVAČKO-NERETVANSKE ŽU</t>
  </si>
  <si>
    <t>55488649150</t>
  </si>
  <si>
    <t>ŽUVELA D.O.O.</t>
  </si>
  <si>
    <t>67047530380</t>
  </si>
  <si>
    <t>21450 HVAR</t>
  </si>
  <si>
    <t>Ukupno za travanj 2026.</t>
  </si>
  <si>
    <t>AKADEMISI</t>
  </si>
  <si>
    <t>3132 Doprinosi za obvezno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</si>
</sst>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9"/>
  <sheetViews>
    <sheetView tabSelected="1" workbookViewId="0">
      <selection activeCell="D190" sqref="D190"/>
    </sheetView>
  </sheetViews>
  <sheetFormatPr defaultColWidth="9.140625" defaultRowHeight="12.75" x14ac:dyDescent="0.2"/>
  <cols>
    <col min="1" max="1" width="59.85546875" bestFit="1" customWidth="1"/>
    <col min="2" max="2" width="12.28515625" bestFit="1" customWidth="1"/>
    <col min="3" max="3" width="24.42578125" bestFit="1" customWidth="1"/>
    <col min="4" max="4" width="11.140625" style="9" bestFit="1" customWidth="1"/>
    <col min="5" max="5" width="59" bestFit="1" customWidth="1"/>
  </cols>
  <sheetData>
    <row r="1" spans="1:5" x14ac:dyDescent="0.2">
      <c r="A1" s="14" t="s">
        <v>0</v>
      </c>
      <c r="B1" s="14"/>
      <c r="C1" s="14"/>
      <c r="D1" s="15"/>
      <c r="E1" s="14"/>
    </row>
    <row r="2" spans="1:5" x14ac:dyDescent="0.2">
      <c r="A2" s="14" t="s">
        <v>1</v>
      </c>
      <c r="B2" s="14"/>
      <c r="C2" s="14"/>
      <c r="D2" s="15"/>
      <c r="E2" s="14"/>
    </row>
    <row r="3" spans="1:5" x14ac:dyDescent="0.2">
      <c r="A3" s="14" t="s">
        <v>2</v>
      </c>
      <c r="B3" s="14"/>
      <c r="C3" s="14"/>
      <c r="D3" s="15"/>
      <c r="E3" s="14"/>
    </row>
    <row r="4" spans="1:5" x14ac:dyDescent="0.2">
      <c r="A4" s="1"/>
      <c r="B4" s="1"/>
      <c r="C4" s="1"/>
      <c r="D4" s="5"/>
      <c r="E4" s="1"/>
    </row>
    <row r="5" spans="1:5" x14ac:dyDescent="0.2">
      <c r="A5" s="1"/>
      <c r="B5" s="1"/>
      <c r="C5" s="1"/>
      <c r="D5" s="5"/>
      <c r="E5" s="1"/>
    </row>
    <row r="6" spans="1:5" ht="51" x14ac:dyDescent="0.2">
      <c r="A6" s="2" t="s">
        <v>3</v>
      </c>
      <c r="B6" s="2" t="s">
        <v>4</v>
      </c>
      <c r="C6" s="2" t="s">
        <v>5</v>
      </c>
      <c r="D6" s="6" t="s">
        <v>6</v>
      </c>
      <c r="E6" s="2" t="s">
        <v>7</v>
      </c>
    </row>
    <row r="7" spans="1:5" x14ac:dyDescent="0.2">
      <c r="A7" s="3" t="s">
        <v>8</v>
      </c>
      <c r="B7" s="3" t="s">
        <v>9</v>
      </c>
      <c r="C7" s="3" t="s">
        <v>10</v>
      </c>
      <c r="D7" s="7">
        <v>529.04</v>
      </c>
      <c r="E7" s="3" t="s">
        <v>11</v>
      </c>
    </row>
    <row r="8" spans="1:5" x14ac:dyDescent="0.2">
      <c r="A8" s="10" t="s">
        <v>12</v>
      </c>
      <c r="B8" s="10"/>
      <c r="C8" s="10"/>
      <c r="D8" s="8">
        <v>529.04</v>
      </c>
      <c r="E8" s="4"/>
    </row>
    <row r="9" spans="1:5" x14ac:dyDescent="0.2">
      <c r="A9" s="3" t="s">
        <v>13</v>
      </c>
      <c r="B9" s="3" t="s">
        <v>14</v>
      </c>
      <c r="C9" s="3" t="s">
        <v>15</v>
      </c>
      <c r="D9" s="7">
        <v>87.5</v>
      </c>
      <c r="E9" s="3" t="s">
        <v>16</v>
      </c>
    </row>
    <row r="10" spans="1:5" x14ac:dyDescent="0.2">
      <c r="A10" s="10" t="s">
        <v>12</v>
      </c>
      <c r="B10" s="10"/>
      <c r="C10" s="10"/>
      <c r="D10" s="8">
        <v>87.5</v>
      </c>
      <c r="E10" s="4"/>
    </row>
    <row r="11" spans="1:5" x14ac:dyDescent="0.2">
      <c r="A11" s="3" t="s">
        <v>17</v>
      </c>
      <c r="B11" s="3" t="s">
        <v>18</v>
      </c>
      <c r="C11" s="3" t="s">
        <v>19</v>
      </c>
      <c r="D11" s="7">
        <v>581.70000000000005</v>
      </c>
      <c r="E11" s="3" t="s">
        <v>20</v>
      </c>
    </row>
    <row r="12" spans="1:5" x14ac:dyDescent="0.2">
      <c r="A12" s="10" t="s">
        <v>12</v>
      </c>
      <c r="B12" s="10"/>
      <c r="C12" s="10"/>
      <c r="D12" s="8">
        <v>581.70000000000005</v>
      </c>
      <c r="E12" s="4"/>
    </row>
    <row r="13" spans="1:5" x14ac:dyDescent="0.2">
      <c r="A13" s="3" t="s">
        <v>21</v>
      </c>
      <c r="B13" s="3" t="s">
        <v>22</v>
      </c>
      <c r="C13" s="3" t="s">
        <v>19</v>
      </c>
      <c r="D13" s="7">
        <v>687.5</v>
      </c>
      <c r="E13" s="3" t="s">
        <v>23</v>
      </c>
    </row>
    <row r="14" spans="1:5" x14ac:dyDescent="0.2">
      <c r="A14" s="3" t="s">
        <v>21</v>
      </c>
      <c r="B14" s="3" t="s">
        <v>22</v>
      </c>
      <c r="C14" s="3" t="s">
        <v>19</v>
      </c>
      <c r="D14" s="7">
        <v>1050</v>
      </c>
      <c r="E14" s="3" t="s">
        <v>16</v>
      </c>
    </row>
    <row r="15" spans="1:5" x14ac:dyDescent="0.2">
      <c r="A15" s="10" t="s">
        <v>12</v>
      </c>
      <c r="B15" s="10"/>
      <c r="C15" s="10"/>
      <c r="D15" s="8">
        <v>1737.5</v>
      </c>
      <c r="E15" s="4"/>
    </row>
    <row r="16" spans="1:5" x14ac:dyDescent="0.2">
      <c r="A16" s="3" t="s">
        <v>24</v>
      </c>
      <c r="B16" s="3" t="s">
        <v>25</v>
      </c>
      <c r="C16" s="3" t="s">
        <v>19</v>
      </c>
      <c r="D16" s="7">
        <v>1799.99</v>
      </c>
      <c r="E16" s="3" t="s">
        <v>26</v>
      </c>
    </row>
    <row r="17" spans="1:5" x14ac:dyDescent="0.2">
      <c r="A17" s="10" t="s">
        <v>12</v>
      </c>
      <c r="B17" s="10"/>
      <c r="C17" s="10"/>
      <c r="D17" s="8">
        <v>1799.99</v>
      </c>
      <c r="E17" s="4"/>
    </row>
    <row r="18" spans="1:5" x14ac:dyDescent="0.2">
      <c r="A18" s="3" t="s">
        <v>27</v>
      </c>
      <c r="B18" s="3" t="s">
        <v>28</v>
      </c>
      <c r="C18" s="3" t="s">
        <v>29</v>
      </c>
      <c r="D18" s="7">
        <v>618.75</v>
      </c>
      <c r="E18" s="3" t="s">
        <v>16</v>
      </c>
    </row>
    <row r="19" spans="1:5" x14ac:dyDescent="0.2">
      <c r="A19" s="10" t="s">
        <v>12</v>
      </c>
      <c r="B19" s="10"/>
      <c r="C19" s="10"/>
      <c r="D19" s="8">
        <v>618.75</v>
      </c>
      <c r="E19" s="4"/>
    </row>
    <row r="20" spans="1:5" x14ac:dyDescent="0.2">
      <c r="A20" s="3" t="s">
        <v>30</v>
      </c>
      <c r="B20" s="3" t="s">
        <v>31</v>
      </c>
      <c r="C20" s="3" t="s">
        <v>29</v>
      </c>
      <c r="D20" s="7">
        <v>471.71</v>
      </c>
      <c r="E20" s="3" t="s">
        <v>32</v>
      </c>
    </row>
    <row r="21" spans="1:5" x14ac:dyDescent="0.2">
      <c r="A21" s="10" t="s">
        <v>12</v>
      </c>
      <c r="B21" s="10"/>
      <c r="C21" s="10"/>
      <c r="D21" s="8">
        <v>471.71</v>
      </c>
      <c r="E21" s="4"/>
    </row>
    <row r="22" spans="1:5" x14ac:dyDescent="0.2">
      <c r="A22" s="3" t="s">
        <v>33</v>
      </c>
      <c r="B22" s="3" t="s">
        <v>34</v>
      </c>
      <c r="C22" s="3" t="s">
        <v>35</v>
      </c>
      <c r="D22" s="7">
        <v>750</v>
      </c>
      <c r="E22" s="3" t="s">
        <v>26</v>
      </c>
    </row>
    <row r="23" spans="1:5" x14ac:dyDescent="0.2">
      <c r="A23" s="10" t="s">
        <v>12</v>
      </c>
      <c r="B23" s="10"/>
      <c r="C23" s="10"/>
      <c r="D23" s="8">
        <v>750</v>
      </c>
      <c r="E23" s="4"/>
    </row>
    <row r="24" spans="1:5" x14ac:dyDescent="0.2">
      <c r="A24" s="3" t="s">
        <v>36</v>
      </c>
      <c r="B24" s="3" t="s">
        <v>37</v>
      </c>
      <c r="C24" s="3" t="s">
        <v>38</v>
      </c>
      <c r="D24" s="7">
        <v>95</v>
      </c>
      <c r="E24" s="3" t="s">
        <v>23</v>
      </c>
    </row>
    <row r="25" spans="1:5" x14ac:dyDescent="0.2">
      <c r="A25" s="10" t="s">
        <v>12</v>
      </c>
      <c r="B25" s="10"/>
      <c r="C25" s="10"/>
      <c r="D25" s="8">
        <v>95</v>
      </c>
      <c r="E25" s="4"/>
    </row>
    <row r="26" spans="1:5" x14ac:dyDescent="0.2">
      <c r="A26" s="3" t="s">
        <v>39</v>
      </c>
      <c r="B26" s="3" t="s">
        <v>40</v>
      </c>
      <c r="C26" s="3" t="s">
        <v>41</v>
      </c>
      <c r="D26" s="7">
        <v>377.28</v>
      </c>
      <c r="E26" s="3" t="s">
        <v>20</v>
      </c>
    </row>
    <row r="27" spans="1:5" x14ac:dyDescent="0.2">
      <c r="A27" s="10" t="s">
        <v>12</v>
      </c>
      <c r="B27" s="10"/>
      <c r="C27" s="10"/>
      <c r="D27" s="8">
        <v>377.28</v>
      </c>
      <c r="E27" s="4"/>
    </row>
    <row r="28" spans="1:5" x14ac:dyDescent="0.2">
      <c r="A28" s="3" t="s">
        <v>42</v>
      </c>
      <c r="B28" s="3" t="s">
        <v>43</v>
      </c>
      <c r="C28" s="3" t="s">
        <v>44</v>
      </c>
      <c r="D28" s="7">
        <v>149.1</v>
      </c>
      <c r="E28" s="3" t="s">
        <v>45</v>
      </c>
    </row>
    <row r="29" spans="1:5" x14ac:dyDescent="0.2">
      <c r="A29" s="10" t="s">
        <v>12</v>
      </c>
      <c r="B29" s="10"/>
      <c r="C29" s="10"/>
      <c r="D29" s="8">
        <v>149.1</v>
      </c>
      <c r="E29" s="4"/>
    </row>
    <row r="30" spans="1:5" x14ac:dyDescent="0.2">
      <c r="A30" s="3" t="s">
        <v>46</v>
      </c>
      <c r="B30" s="3" t="s">
        <v>47</v>
      </c>
      <c r="C30" s="3" t="s">
        <v>48</v>
      </c>
      <c r="D30" s="7">
        <v>75</v>
      </c>
      <c r="E30" s="3" t="s">
        <v>23</v>
      </c>
    </row>
    <row r="31" spans="1:5" x14ac:dyDescent="0.2">
      <c r="A31" s="10" t="s">
        <v>12</v>
      </c>
      <c r="B31" s="10"/>
      <c r="C31" s="10"/>
      <c r="D31" s="8">
        <v>75</v>
      </c>
      <c r="E31" s="4"/>
    </row>
    <row r="32" spans="1:5" x14ac:dyDescent="0.2">
      <c r="A32" s="3" t="s">
        <v>49</v>
      </c>
      <c r="B32" s="3" t="s">
        <v>50</v>
      </c>
      <c r="C32" s="3" t="s">
        <v>51</v>
      </c>
      <c r="D32" s="7">
        <v>600</v>
      </c>
      <c r="E32" s="3" t="s">
        <v>52</v>
      </c>
    </row>
    <row r="33" spans="1:5" x14ac:dyDescent="0.2">
      <c r="A33" s="11" t="s">
        <v>12</v>
      </c>
      <c r="B33" s="12"/>
      <c r="C33" s="13"/>
      <c r="D33" s="8">
        <v>600</v>
      </c>
      <c r="E33" s="4"/>
    </row>
    <row r="34" spans="1:5" x14ac:dyDescent="0.2">
      <c r="A34" s="3" t="s">
        <v>233</v>
      </c>
      <c r="B34" s="3" t="s">
        <v>53</v>
      </c>
      <c r="C34" s="3" t="s">
        <v>53</v>
      </c>
      <c r="D34" s="7">
        <v>76.12</v>
      </c>
      <c r="E34" s="3" t="s">
        <v>54</v>
      </c>
    </row>
    <row r="35" spans="1:5" x14ac:dyDescent="0.2">
      <c r="A35" s="3" t="s">
        <v>233</v>
      </c>
      <c r="B35" s="3" t="s">
        <v>53</v>
      </c>
      <c r="C35" s="3" t="s">
        <v>53</v>
      </c>
      <c r="D35" s="7">
        <v>3535.97</v>
      </c>
      <c r="E35" s="3" t="s">
        <v>55</v>
      </c>
    </row>
    <row r="36" spans="1:5" x14ac:dyDescent="0.2">
      <c r="A36" s="3" t="s">
        <v>233</v>
      </c>
      <c r="B36" s="3" t="s">
        <v>53</v>
      </c>
      <c r="C36" s="3" t="s">
        <v>53</v>
      </c>
      <c r="D36" s="7">
        <f>47946.35+1218.4</f>
        <v>49164.75</v>
      </c>
      <c r="E36" s="3" t="s">
        <v>56</v>
      </c>
    </row>
    <row r="37" spans="1:5" x14ac:dyDescent="0.2">
      <c r="A37" s="3" t="s">
        <v>233</v>
      </c>
      <c r="B37" s="3"/>
      <c r="C37" s="3"/>
      <c r="D37" s="9">
        <f>201.03+7911.22</f>
        <v>8112.25</v>
      </c>
      <c r="E37" s="3" t="s">
        <v>234</v>
      </c>
    </row>
    <row r="38" spans="1:5" x14ac:dyDescent="0.2">
      <c r="A38" s="3" t="s">
        <v>233</v>
      </c>
      <c r="B38" s="3" t="s">
        <v>53</v>
      </c>
      <c r="C38" s="3" t="s">
        <v>53</v>
      </c>
      <c r="D38" s="7">
        <v>35.15</v>
      </c>
      <c r="E38" s="3" t="s">
        <v>57</v>
      </c>
    </row>
    <row r="39" spans="1:5" x14ac:dyDescent="0.2">
      <c r="A39" s="10" t="s">
        <v>12</v>
      </c>
      <c r="B39" s="10"/>
      <c r="C39" s="10"/>
      <c r="D39" s="8">
        <f>D34+D35+D36+D37+D38</f>
        <v>60924.24</v>
      </c>
      <c r="E39" s="4"/>
    </row>
    <row r="40" spans="1:5" x14ac:dyDescent="0.2">
      <c r="A40" s="3" t="s">
        <v>58</v>
      </c>
      <c r="B40" s="3" t="s">
        <v>59</v>
      </c>
      <c r="C40" s="3" t="s">
        <v>29</v>
      </c>
      <c r="D40" s="7">
        <v>525.88</v>
      </c>
      <c r="E40" s="3" t="s">
        <v>60</v>
      </c>
    </row>
    <row r="41" spans="1:5" x14ac:dyDescent="0.2">
      <c r="A41" s="10" t="s">
        <v>12</v>
      </c>
      <c r="B41" s="10"/>
      <c r="C41" s="10"/>
      <c r="D41" s="8">
        <v>525.88</v>
      </c>
      <c r="E41" s="4"/>
    </row>
    <row r="42" spans="1:5" x14ac:dyDescent="0.2">
      <c r="A42" s="3" t="s">
        <v>61</v>
      </c>
      <c r="B42" s="3" t="s">
        <v>62</v>
      </c>
      <c r="C42" s="3" t="s">
        <v>63</v>
      </c>
      <c r="D42" s="7">
        <v>2306.87</v>
      </c>
      <c r="E42" s="3" t="s">
        <v>20</v>
      </c>
    </row>
    <row r="43" spans="1:5" x14ac:dyDescent="0.2">
      <c r="A43" s="10" t="s">
        <v>12</v>
      </c>
      <c r="B43" s="10"/>
      <c r="C43" s="10"/>
      <c r="D43" s="8">
        <v>2306.87</v>
      </c>
      <c r="E43" s="4"/>
    </row>
    <row r="44" spans="1:5" x14ac:dyDescent="0.2">
      <c r="A44" s="3" t="s">
        <v>64</v>
      </c>
      <c r="B44" s="3" t="s">
        <v>65</v>
      </c>
      <c r="C44" s="3" t="s">
        <v>66</v>
      </c>
      <c r="D44" s="7">
        <v>1347.3</v>
      </c>
      <c r="E44" s="3" t="s">
        <v>20</v>
      </c>
    </row>
    <row r="45" spans="1:5" x14ac:dyDescent="0.2">
      <c r="A45" s="10" t="s">
        <v>12</v>
      </c>
      <c r="B45" s="10"/>
      <c r="C45" s="10"/>
      <c r="D45" s="8">
        <v>1347.3</v>
      </c>
      <c r="E45" s="4"/>
    </row>
    <row r="46" spans="1:5" x14ac:dyDescent="0.2">
      <c r="A46" s="3" t="s">
        <v>67</v>
      </c>
      <c r="B46" s="3" t="s">
        <v>68</v>
      </c>
      <c r="C46" s="3" t="s">
        <v>69</v>
      </c>
      <c r="D46" s="7">
        <v>30</v>
      </c>
      <c r="E46" s="3" t="s">
        <v>70</v>
      </c>
    </row>
    <row r="47" spans="1:5" x14ac:dyDescent="0.2">
      <c r="A47" s="10" t="s">
        <v>12</v>
      </c>
      <c r="B47" s="10"/>
      <c r="C47" s="10"/>
      <c r="D47" s="8">
        <v>30</v>
      </c>
      <c r="E47" s="4"/>
    </row>
    <row r="48" spans="1:5" x14ac:dyDescent="0.2">
      <c r="A48" s="3" t="s">
        <v>71</v>
      </c>
      <c r="B48" s="3" t="s">
        <v>72</v>
      </c>
      <c r="C48" s="3" t="s">
        <v>29</v>
      </c>
      <c r="D48" s="7">
        <v>364</v>
      </c>
      <c r="E48" s="3" t="s">
        <v>20</v>
      </c>
    </row>
    <row r="49" spans="1:5" x14ac:dyDescent="0.2">
      <c r="A49" s="10" t="s">
        <v>12</v>
      </c>
      <c r="B49" s="10"/>
      <c r="C49" s="10"/>
      <c r="D49" s="8">
        <v>364</v>
      </c>
      <c r="E49" s="4"/>
    </row>
    <row r="50" spans="1:5" x14ac:dyDescent="0.2">
      <c r="A50" s="3" t="s">
        <v>73</v>
      </c>
      <c r="B50" s="3" t="s">
        <v>74</v>
      </c>
      <c r="C50" s="3" t="s">
        <v>44</v>
      </c>
      <c r="D50" s="7">
        <v>2424.89</v>
      </c>
      <c r="E50" s="3" t="s">
        <v>20</v>
      </c>
    </row>
    <row r="51" spans="1:5" x14ac:dyDescent="0.2">
      <c r="A51" s="10" t="s">
        <v>12</v>
      </c>
      <c r="B51" s="10"/>
      <c r="C51" s="10"/>
      <c r="D51" s="8">
        <v>2424.89</v>
      </c>
      <c r="E51" s="4"/>
    </row>
    <row r="52" spans="1:5" x14ac:dyDescent="0.2">
      <c r="A52" s="3" t="s">
        <v>75</v>
      </c>
      <c r="B52" s="3" t="s">
        <v>76</v>
      </c>
      <c r="C52" s="3" t="s">
        <v>77</v>
      </c>
      <c r="D52" s="7">
        <v>71.680000000000007</v>
      </c>
      <c r="E52" s="3" t="s">
        <v>16</v>
      </c>
    </row>
    <row r="53" spans="1:5" x14ac:dyDescent="0.2">
      <c r="A53" s="10" t="s">
        <v>12</v>
      </c>
      <c r="B53" s="10"/>
      <c r="C53" s="10"/>
      <c r="D53" s="8">
        <v>71.680000000000007</v>
      </c>
      <c r="E53" s="4"/>
    </row>
    <row r="54" spans="1:5" x14ac:dyDescent="0.2">
      <c r="A54" s="3" t="s">
        <v>78</v>
      </c>
      <c r="B54" s="3" t="s">
        <v>79</v>
      </c>
      <c r="C54" s="3" t="s">
        <v>29</v>
      </c>
      <c r="D54" s="7">
        <v>120.58</v>
      </c>
      <c r="E54" s="3" t="s">
        <v>20</v>
      </c>
    </row>
    <row r="55" spans="1:5" x14ac:dyDescent="0.2">
      <c r="A55" s="3" t="s">
        <v>78</v>
      </c>
      <c r="B55" s="3" t="s">
        <v>79</v>
      </c>
      <c r="C55" s="3" t="s">
        <v>29</v>
      </c>
      <c r="D55" s="7">
        <v>263.27</v>
      </c>
      <c r="E55" s="3" t="s">
        <v>80</v>
      </c>
    </row>
    <row r="56" spans="1:5" x14ac:dyDescent="0.2">
      <c r="A56" s="10" t="s">
        <v>12</v>
      </c>
      <c r="B56" s="10"/>
      <c r="C56" s="10"/>
      <c r="D56" s="8">
        <v>383.85</v>
      </c>
      <c r="E56" s="4"/>
    </row>
    <row r="57" spans="1:5" x14ac:dyDescent="0.2">
      <c r="A57" s="3" t="s">
        <v>81</v>
      </c>
      <c r="B57" s="3" t="s">
        <v>53</v>
      </c>
      <c r="C57" s="3" t="s">
        <v>53</v>
      </c>
      <c r="D57" s="7">
        <v>12.58</v>
      </c>
      <c r="E57" s="3" t="s">
        <v>54</v>
      </c>
    </row>
    <row r="58" spans="1:5" x14ac:dyDescent="0.2">
      <c r="A58" s="3" t="s">
        <v>81</v>
      </c>
      <c r="B58" s="3" t="s">
        <v>53</v>
      </c>
      <c r="C58" s="3" t="s">
        <v>53</v>
      </c>
      <c r="D58" s="7">
        <v>390.35</v>
      </c>
      <c r="E58" s="3" t="s">
        <v>57</v>
      </c>
    </row>
    <row r="59" spans="1:5" x14ac:dyDescent="0.2">
      <c r="A59" s="10" t="s">
        <v>12</v>
      </c>
      <c r="B59" s="10"/>
      <c r="C59" s="10"/>
      <c r="D59" s="8">
        <f>D57+D58</f>
        <v>402.93</v>
      </c>
      <c r="E59" s="4"/>
    </row>
    <row r="60" spans="1:5" x14ac:dyDescent="0.2">
      <c r="A60" s="3" t="s">
        <v>82</v>
      </c>
      <c r="B60" s="3" t="s">
        <v>83</v>
      </c>
      <c r="C60" s="3" t="s">
        <v>84</v>
      </c>
      <c r="D60" s="7">
        <v>103.25</v>
      </c>
      <c r="E60" s="3" t="s">
        <v>20</v>
      </c>
    </row>
    <row r="61" spans="1:5" x14ac:dyDescent="0.2">
      <c r="A61" s="10" t="s">
        <v>12</v>
      </c>
      <c r="B61" s="10"/>
      <c r="C61" s="10"/>
      <c r="D61" s="8">
        <v>103.25</v>
      </c>
      <c r="E61" s="4"/>
    </row>
    <row r="62" spans="1:5" x14ac:dyDescent="0.2">
      <c r="A62" s="3" t="s">
        <v>85</v>
      </c>
      <c r="B62" s="3" t="s">
        <v>86</v>
      </c>
      <c r="C62" s="3" t="s">
        <v>69</v>
      </c>
      <c r="D62" s="7">
        <v>724.68</v>
      </c>
      <c r="E62" s="3" t="s">
        <v>60</v>
      </c>
    </row>
    <row r="63" spans="1:5" x14ac:dyDescent="0.2">
      <c r="A63" s="10" t="s">
        <v>12</v>
      </c>
      <c r="B63" s="10"/>
      <c r="C63" s="10"/>
      <c r="D63" s="8">
        <v>724.68</v>
      </c>
      <c r="E63" s="4"/>
    </row>
    <row r="64" spans="1:5" x14ac:dyDescent="0.2">
      <c r="A64" s="3" t="s">
        <v>87</v>
      </c>
      <c r="B64" s="3" t="s">
        <v>88</v>
      </c>
      <c r="C64" s="3" t="s">
        <v>89</v>
      </c>
      <c r="D64" s="7">
        <v>3.45</v>
      </c>
      <c r="E64" s="3" t="s">
        <v>20</v>
      </c>
    </row>
    <row r="65" spans="1:5" x14ac:dyDescent="0.2">
      <c r="A65" s="10" t="s">
        <v>12</v>
      </c>
      <c r="B65" s="10"/>
      <c r="C65" s="10"/>
      <c r="D65" s="8">
        <v>3.45</v>
      </c>
      <c r="E65" s="4"/>
    </row>
    <row r="66" spans="1:5" x14ac:dyDescent="0.2">
      <c r="A66" s="3" t="s">
        <v>90</v>
      </c>
      <c r="B66" s="3" t="s">
        <v>91</v>
      </c>
      <c r="C66" s="3" t="s">
        <v>92</v>
      </c>
      <c r="D66" s="7">
        <v>300</v>
      </c>
      <c r="E66" s="3" t="s">
        <v>52</v>
      </c>
    </row>
    <row r="67" spans="1:5" x14ac:dyDescent="0.2">
      <c r="A67" s="10" t="s">
        <v>12</v>
      </c>
      <c r="B67" s="10"/>
      <c r="C67" s="10"/>
      <c r="D67" s="8">
        <v>300</v>
      </c>
      <c r="E67" s="4"/>
    </row>
    <row r="68" spans="1:5" x14ac:dyDescent="0.2">
      <c r="A68" s="3" t="s">
        <v>93</v>
      </c>
      <c r="B68" s="3" t="s">
        <v>94</v>
      </c>
      <c r="C68" s="3" t="s">
        <v>95</v>
      </c>
      <c r="D68" s="7">
        <v>6211.29</v>
      </c>
      <c r="E68" s="3" t="s">
        <v>96</v>
      </c>
    </row>
    <row r="69" spans="1:5" x14ac:dyDescent="0.2">
      <c r="A69" s="10" t="s">
        <v>12</v>
      </c>
      <c r="B69" s="10"/>
      <c r="C69" s="10"/>
      <c r="D69" s="8">
        <v>6211.29</v>
      </c>
      <c r="E69" s="4"/>
    </row>
    <row r="70" spans="1:5" x14ac:dyDescent="0.2">
      <c r="A70" s="3" t="s">
        <v>97</v>
      </c>
      <c r="B70" s="3" t="s">
        <v>98</v>
      </c>
      <c r="C70" s="3" t="s">
        <v>99</v>
      </c>
      <c r="D70" s="7">
        <v>221.45</v>
      </c>
      <c r="E70" s="3" t="s">
        <v>11</v>
      </c>
    </row>
    <row r="71" spans="1:5" x14ac:dyDescent="0.2">
      <c r="A71" s="10" t="s">
        <v>12</v>
      </c>
      <c r="B71" s="10"/>
      <c r="C71" s="10"/>
      <c r="D71" s="8">
        <v>221.45</v>
      </c>
      <c r="E71" s="4"/>
    </row>
    <row r="72" spans="1:5" x14ac:dyDescent="0.2">
      <c r="A72" s="3" t="s">
        <v>100</v>
      </c>
      <c r="B72" s="3" t="s">
        <v>101</v>
      </c>
      <c r="C72" s="3" t="s">
        <v>77</v>
      </c>
      <c r="D72" s="7">
        <v>42.48</v>
      </c>
      <c r="E72" s="3" t="s">
        <v>102</v>
      </c>
    </row>
    <row r="73" spans="1:5" x14ac:dyDescent="0.2">
      <c r="A73" s="10" t="s">
        <v>12</v>
      </c>
      <c r="B73" s="10"/>
      <c r="C73" s="10"/>
      <c r="D73" s="8">
        <v>42.48</v>
      </c>
      <c r="E73" s="4"/>
    </row>
    <row r="74" spans="1:5" x14ac:dyDescent="0.2">
      <c r="A74" s="3" t="s">
        <v>103</v>
      </c>
      <c r="B74" s="3" t="s">
        <v>104</v>
      </c>
      <c r="C74" s="3" t="s">
        <v>77</v>
      </c>
      <c r="D74" s="7">
        <v>682.7</v>
      </c>
      <c r="E74" s="3" t="s">
        <v>11</v>
      </c>
    </row>
    <row r="75" spans="1:5" x14ac:dyDescent="0.2">
      <c r="A75" s="10" t="s">
        <v>12</v>
      </c>
      <c r="B75" s="10"/>
      <c r="C75" s="10"/>
      <c r="D75" s="8">
        <v>682.7</v>
      </c>
      <c r="E75" s="4"/>
    </row>
    <row r="76" spans="1:5" x14ac:dyDescent="0.2">
      <c r="A76" s="3" t="s">
        <v>105</v>
      </c>
      <c r="B76" s="3" t="s">
        <v>106</v>
      </c>
      <c r="C76" s="3" t="s">
        <v>107</v>
      </c>
      <c r="D76" s="7">
        <v>78.02</v>
      </c>
      <c r="E76" s="3" t="s">
        <v>96</v>
      </c>
    </row>
    <row r="77" spans="1:5" x14ac:dyDescent="0.2">
      <c r="A77" s="10" t="s">
        <v>12</v>
      </c>
      <c r="B77" s="10"/>
      <c r="C77" s="10"/>
      <c r="D77" s="8">
        <v>78.02</v>
      </c>
      <c r="E77" s="4"/>
    </row>
    <row r="78" spans="1:5" x14ac:dyDescent="0.2">
      <c r="A78" s="3" t="s">
        <v>108</v>
      </c>
      <c r="B78" s="3" t="s">
        <v>109</v>
      </c>
      <c r="C78" s="3" t="s">
        <v>29</v>
      </c>
      <c r="D78" s="7">
        <v>4500</v>
      </c>
      <c r="E78" s="3" t="s">
        <v>102</v>
      </c>
    </row>
    <row r="79" spans="1:5" x14ac:dyDescent="0.2">
      <c r="A79" s="10" t="s">
        <v>12</v>
      </c>
      <c r="B79" s="10"/>
      <c r="C79" s="10"/>
      <c r="D79" s="8">
        <v>4500</v>
      </c>
      <c r="E79" s="4"/>
    </row>
    <row r="80" spans="1:5" x14ac:dyDescent="0.2">
      <c r="A80" s="3" t="s">
        <v>110</v>
      </c>
      <c r="B80" s="3" t="s">
        <v>111</v>
      </c>
      <c r="C80" s="3" t="s">
        <v>95</v>
      </c>
      <c r="D80" s="7">
        <v>19.989999999999998</v>
      </c>
      <c r="E80" s="3" t="s">
        <v>20</v>
      </c>
    </row>
    <row r="81" spans="1:5" x14ac:dyDescent="0.2">
      <c r="A81" s="10" t="s">
        <v>12</v>
      </c>
      <c r="B81" s="10"/>
      <c r="C81" s="10"/>
      <c r="D81" s="8">
        <v>19.989999999999998</v>
      </c>
      <c r="E81" s="4"/>
    </row>
    <row r="82" spans="1:5" x14ac:dyDescent="0.2">
      <c r="A82" s="3" t="s">
        <v>112</v>
      </c>
      <c r="B82" s="3" t="s">
        <v>113</v>
      </c>
      <c r="C82" s="3" t="s">
        <v>114</v>
      </c>
      <c r="D82" s="7">
        <v>863.88</v>
      </c>
      <c r="E82" s="3" t="s">
        <v>115</v>
      </c>
    </row>
    <row r="83" spans="1:5" x14ac:dyDescent="0.2">
      <c r="A83" s="10" t="s">
        <v>12</v>
      </c>
      <c r="B83" s="10"/>
      <c r="C83" s="10"/>
      <c r="D83" s="8">
        <v>863.88</v>
      </c>
      <c r="E83" s="4"/>
    </row>
    <row r="84" spans="1:5" x14ac:dyDescent="0.2">
      <c r="A84" s="3" t="s">
        <v>116</v>
      </c>
      <c r="B84" s="3" t="s">
        <v>117</v>
      </c>
      <c r="C84" s="3" t="s">
        <v>44</v>
      </c>
      <c r="D84" s="7">
        <v>866.71</v>
      </c>
      <c r="E84" s="3" t="s">
        <v>20</v>
      </c>
    </row>
    <row r="85" spans="1:5" x14ac:dyDescent="0.2">
      <c r="A85" s="10" t="s">
        <v>12</v>
      </c>
      <c r="B85" s="10"/>
      <c r="C85" s="10"/>
      <c r="D85" s="8">
        <v>866.71</v>
      </c>
      <c r="E85" s="4"/>
    </row>
    <row r="86" spans="1:5" x14ac:dyDescent="0.2">
      <c r="A86" s="3" t="s">
        <v>118</v>
      </c>
      <c r="B86" s="3" t="s">
        <v>119</v>
      </c>
      <c r="C86" s="3" t="s">
        <v>120</v>
      </c>
      <c r="D86" s="7">
        <v>37.46</v>
      </c>
      <c r="E86" s="3" t="s">
        <v>16</v>
      </c>
    </row>
    <row r="87" spans="1:5" x14ac:dyDescent="0.2">
      <c r="A87" s="10" t="s">
        <v>12</v>
      </c>
      <c r="B87" s="10"/>
      <c r="C87" s="10"/>
      <c r="D87" s="8">
        <v>37.46</v>
      </c>
      <c r="E87" s="4"/>
    </row>
    <row r="88" spans="1:5" x14ac:dyDescent="0.2">
      <c r="A88" s="3" t="s">
        <v>121</v>
      </c>
      <c r="B88" s="3" t="s">
        <v>122</v>
      </c>
      <c r="C88" s="3" t="s">
        <v>29</v>
      </c>
      <c r="D88" s="7">
        <v>43.85</v>
      </c>
      <c r="E88" s="3" t="s">
        <v>20</v>
      </c>
    </row>
    <row r="89" spans="1:5" x14ac:dyDescent="0.2">
      <c r="A89" s="10" t="s">
        <v>12</v>
      </c>
      <c r="B89" s="10"/>
      <c r="C89" s="10"/>
      <c r="D89" s="8">
        <v>43.85</v>
      </c>
      <c r="E89" s="4"/>
    </row>
    <row r="90" spans="1:5" x14ac:dyDescent="0.2">
      <c r="A90" s="3" t="s">
        <v>123</v>
      </c>
      <c r="B90" s="3" t="s">
        <v>124</v>
      </c>
      <c r="C90" s="3" t="s">
        <v>77</v>
      </c>
      <c r="D90" s="7">
        <v>45.09</v>
      </c>
      <c r="E90" s="3" t="s">
        <v>16</v>
      </c>
    </row>
    <row r="91" spans="1:5" x14ac:dyDescent="0.2">
      <c r="A91" s="10" t="s">
        <v>12</v>
      </c>
      <c r="B91" s="10"/>
      <c r="C91" s="10"/>
      <c r="D91" s="8">
        <v>45.09</v>
      </c>
      <c r="E91" s="4"/>
    </row>
    <row r="92" spans="1:5" x14ac:dyDescent="0.2">
      <c r="A92" s="3" t="s">
        <v>125</v>
      </c>
      <c r="B92" s="3" t="s">
        <v>126</v>
      </c>
      <c r="C92" s="3" t="s">
        <v>127</v>
      </c>
      <c r="D92" s="7">
        <v>173.58</v>
      </c>
      <c r="E92" s="3" t="s">
        <v>32</v>
      </c>
    </row>
    <row r="93" spans="1:5" x14ac:dyDescent="0.2">
      <c r="A93" s="3" t="s">
        <v>125</v>
      </c>
      <c r="B93" s="3" t="s">
        <v>126</v>
      </c>
      <c r="C93" s="3" t="s">
        <v>127</v>
      </c>
      <c r="D93" s="7">
        <v>857.99</v>
      </c>
      <c r="E93" s="3" t="s">
        <v>20</v>
      </c>
    </row>
    <row r="94" spans="1:5" x14ac:dyDescent="0.2">
      <c r="A94" s="3" t="s">
        <v>125</v>
      </c>
      <c r="B94" s="3" t="s">
        <v>126</v>
      </c>
      <c r="C94" s="3" t="s">
        <v>127</v>
      </c>
      <c r="D94" s="7">
        <v>1798.75</v>
      </c>
      <c r="E94" s="3" t="s">
        <v>128</v>
      </c>
    </row>
    <row r="95" spans="1:5" x14ac:dyDescent="0.2">
      <c r="A95" s="10" t="s">
        <v>12</v>
      </c>
      <c r="B95" s="10"/>
      <c r="C95" s="10"/>
      <c r="D95" s="8">
        <v>2830.32</v>
      </c>
      <c r="E95" s="4"/>
    </row>
    <row r="96" spans="1:5" x14ac:dyDescent="0.2">
      <c r="A96" s="3" t="s">
        <v>129</v>
      </c>
      <c r="B96" s="3" t="s">
        <v>130</v>
      </c>
      <c r="C96" s="3" t="s">
        <v>131</v>
      </c>
      <c r="D96" s="7">
        <v>207.41</v>
      </c>
      <c r="E96" s="3" t="s">
        <v>23</v>
      </c>
    </row>
    <row r="97" spans="1:5" x14ac:dyDescent="0.2">
      <c r="A97" s="10" t="s">
        <v>12</v>
      </c>
      <c r="B97" s="10"/>
      <c r="C97" s="10"/>
      <c r="D97" s="8">
        <v>207.41</v>
      </c>
      <c r="E97" s="4"/>
    </row>
    <row r="98" spans="1:5" x14ac:dyDescent="0.2">
      <c r="A98" s="3" t="s">
        <v>132</v>
      </c>
      <c r="B98" s="3" t="s">
        <v>133</v>
      </c>
      <c r="C98" s="3" t="s">
        <v>134</v>
      </c>
      <c r="D98" s="7">
        <v>152.71</v>
      </c>
      <c r="E98" s="3" t="s">
        <v>20</v>
      </c>
    </row>
    <row r="99" spans="1:5" x14ac:dyDescent="0.2">
      <c r="A99" s="10" t="s">
        <v>12</v>
      </c>
      <c r="B99" s="10"/>
      <c r="C99" s="10"/>
      <c r="D99" s="8">
        <v>152.71</v>
      </c>
      <c r="E99" s="4"/>
    </row>
    <row r="100" spans="1:5" x14ac:dyDescent="0.2">
      <c r="A100" s="3" t="s">
        <v>135</v>
      </c>
      <c r="B100" s="3" t="s">
        <v>136</v>
      </c>
      <c r="C100" s="3" t="s">
        <v>137</v>
      </c>
      <c r="D100" s="7">
        <v>700</v>
      </c>
      <c r="E100" s="3" t="s">
        <v>138</v>
      </c>
    </row>
    <row r="101" spans="1:5" x14ac:dyDescent="0.2">
      <c r="A101" s="10" t="s">
        <v>12</v>
      </c>
      <c r="B101" s="10"/>
      <c r="C101" s="10"/>
      <c r="D101" s="8">
        <v>700</v>
      </c>
      <c r="E101" s="4"/>
    </row>
    <row r="102" spans="1:5" x14ac:dyDescent="0.2">
      <c r="A102" s="3" t="s">
        <v>139</v>
      </c>
      <c r="B102" s="3" t="s">
        <v>140</v>
      </c>
      <c r="C102" s="3" t="s">
        <v>120</v>
      </c>
      <c r="D102" s="7">
        <v>212.2</v>
      </c>
      <c r="E102" s="3" t="s">
        <v>32</v>
      </c>
    </row>
    <row r="103" spans="1:5" x14ac:dyDescent="0.2">
      <c r="A103" s="3" t="s">
        <v>139</v>
      </c>
      <c r="B103" s="3" t="s">
        <v>140</v>
      </c>
      <c r="C103" s="3" t="s">
        <v>120</v>
      </c>
      <c r="D103" s="7">
        <v>14.15</v>
      </c>
      <c r="E103" s="3" t="s">
        <v>141</v>
      </c>
    </row>
    <row r="104" spans="1:5" x14ac:dyDescent="0.2">
      <c r="A104" s="10" t="s">
        <v>12</v>
      </c>
      <c r="B104" s="10"/>
      <c r="C104" s="10"/>
      <c r="D104" s="8">
        <v>226.35</v>
      </c>
      <c r="E104" s="4"/>
    </row>
    <row r="105" spans="1:5" x14ac:dyDescent="0.2">
      <c r="A105" s="3" t="s">
        <v>142</v>
      </c>
      <c r="B105" s="3" t="s">
        <v>143</v>
      </c>
      <c r="C105" s="3" t="s">
        <v>77</v>
      </c>
      <c r="D105" s="7">
        <v>906.25</v>
      </c>
      <c r="E105" s="3" t="s">
        <v>138</v>
      </c>
    </row>
    <row r="106" spans="1:5" x14ac:dyDescent="0.2">
      <c r="A106" s="10" t="s">
        <v>12</v>
      </c>
      <c r="B106" s="10"/>
      <c r="C106" s="10"/>
      <c r="D106" s="8">
        <v>906.25</v>
      </c>
      <c r="E106" s="4"/>
    </row>
    <row r="107" spans="1:5" x14ac:dyDescent="0.2">
      <c r="A107" s="3" t="s">
        <v>144</v>
      </c>
      <c r="B107" s="3" t="s">
        <v>145</v>
      </c>
      <c r="C107" s="3" t="s">
        <v>146</v>
      </c>
      <c r="D107" s="7">
        <v>200</v>
      </c>
      <c r="E107" s="3" t="s">
        <v>138</v>
      </c>
    </row>
    <row r="108" spans="1:5" x14ac:dyDescent="0.2">
      <c r="A108" s="10" t="s">
        <v>12</v>
      </c>
      <c r="B108" s="10"/>
      <c r="C108" s="10"/>
      <c r="D108" s="8">
        <v>200</v>
      </c>
      <c r="E108" s="4"/>
    </row>
    <row r="109" spans="1:5" x14ac:dyDescent="0.2">
      <c r="A109" s="3" t="s">
        <v>147</v>
      </c>
      <c r="B109" s="3" t="s">
        <v>148</v>
      </c>
      <c r="C109" s="3" t="s">
        <v>77</v>
      </c>
      <c r="D109" s="7">
        <v>1216.3599999999999</v>
      </c>
      <c r="E109" s="3" t="s">
        <v>20</v>
      </c>
    </row>
    <row r="110" spans="1:5" x14ac:dyDescent="0.2">
      <c r="A110" s="3" t="s">
        <v>147</v>
      </c>
      <c r="B110" s="3" t="s">
        <v>148</v>
      </c>
      <c r="C110" s="3" t="s">
        <v>77</v>
      </c>
      <c r="D110" s="7">
        <v>378.44</v>
      </c>
      <c r="E110" s="3" t="s">
        <v>149</v>
      </c>
    </row>
    <row r="111" spans="1:5" x14ac:dyDescent="0.2">
      <c r="A111" s="3" t="s">
        <v>147</v>
      </c>
      <c r="B111" s="3" t="s">
        <v>148</v>
      </c>
      <c r="C111" s="3" t="s">
        <v>77</v>
      </c>
      <c r="D111" s="7">
        <v>106.75</v>
      </c>
      <c r="E111" s="3" t="s">
        <v>16</v>
      </c>
    </row>
    <row r="112" spans="1:5" x14ac:dyDescent="0.2">
      <c r="A112" s="10" t="s">
        <v>12</v>
      </c>
      <c r="B112" s="10"/>
      <c r="C112" s="10"/>
      <c r="D112" s="8">
        <v>1701.55</v>
      </c>
      <c r="E112" s="4"/>
    </row>
    <row r="113" spans="1:5" x14ac:dyDescent="0.2">
      <c r="A113" s="3" t="s">
        <v>150</v>
      </c>
      <c r="B113" s="3" t="s">
        <v>151</v>
      </c>
      <c r="C113" s="3" t="s">
        <v>29</v>
      </c>
      <c r="D113" s="7">
        <v>2404.06</v>
      </c>
      <c r="E113" s="3" t="s">
        <v>32</v>
      </c>
    </row>
    <row r="114" spans="1:5" x14ac:dyDescent="0.2">
      <c r="A114" s="3" t="s">
        <v>150</v>
      </c>
      <c r="B114" s="3" t="s">
        <v>151</v>
      </c>
      <c r="C114" s="3" t="s">
        <v>29</v>
      </c>
      <c r="D114" s="7">
        <v>94.22</v>
      </c>
      <c r="E114" s="3" t="s">
        <v>20</v>
      </c>
    </row>
    <row r="115" spans="1:5" x14ac:dyDescent="0.2">
      <c r="A115" s="10" t="s">
        <v>12</v>
      </c>
      <c r="B115" s="10"/>
      <c r="C115" s="10"/>
      <c r="D115" s="8">
        <v>2498.2800000000002</v>
      </c>
      <c r="E115" s="4"/>
    </row>
    <row r="116" spans="1:5" x14ac:dyDescent="0.2">
      <c r="A116" s="3" t="s">
        <v>152</v>
      </c>
      <c r="B116" s="3" t="s">
        <v>153</v>
      </c>
      <c r="C116" s="3" t="s">
        <v>154</v>
      </c>
      <c r="D116" s="7">
        <v>71.98</v>
      </c>
      <c r="E116" s="3" t="s">
        <v>20</v>
      </c>
    </row>
    <row r="117" spans="1:5" x14ac:dyDescent="0.2">
      <c r="A117" s="10" t="s">
        <v>12</v>
      </c>
      <c r="B117" s="10"/>
      <c r="C117" s="10"/>
      <c r="D117" s="8">
        <v>71.98</v>
      </c>
      <c r="E117" s="4"/>
    </row>
    <row r="118" spans="1:5" x14ac:dyDescent="0.2">
      <c r="A118" s="3" t="s">
        <v>155</v>
      </c>
      <c r="B118" s="3" t="s">
        <v>53</v>
      </c>
      <c r="C118" s="3" t="s">
        <v>156</v>
      </c>
      <c r="D118" s="7">
        <v>53.12</v>
      </c>
      <c r="E118" s="3" t="s">
        <v>20</v>
      </c>
    </row>
    <row r="119" spans="1:5" x14ac:dyDescent="0.2">
      <c r="A119" s="10" t="s">
        <v>12</v>
      </c>
      <c r="B119" s="10"/>
      <c r="C119" s="10"/>
      <c r="D119" s="8">
        <v>53.12</v>
      </c>
      <c r="E119" s="4"/>
    </row>
    <row r="120" spans="1:5" x14ac:dyDescent="0.2">
      <c r="A120" s="3" t="s">
        <v>157</v>
      </c>
      <c r="B120" s="3" t="s">
        <v>158</v>
      </c>
      <c r="C120" s="3" t="s">
        <v>159</v>
      </c>
      <c r="D120" s="7">
        <v>32</v>
      </c>
      <c r="E120" s="3" t="s">
        <v>20</v>
      </c>
    </row>
    <row r="121" spans="1:5" x14ac:dyDescent="0.2">
      <c r="A121" s="10" t="s">
        <v>12</v>
      </c>
      <c r="B121" s="10"/>
      <c r="C121" s="10"/>
      <c r="D121" s="8">
        <v>32</v>
      </c>
      <c r="E121" s="4"/>
    </row>
    <row r="122" spans="1:5" x14ac:dyDescent="0.2">
      <c r="A122" s="3" t="s">
        <v>160</v>
      </c>
      <c r="B122" s="3" t="s">
        <v>161</v>
      </c>
      <c r="C122" s="3" t="s">
        <v>162</v>
      </c>
      <c r="D122" s="7">
        <v>440</v>
      </c>
      <c r="E122" s="3" t="s">
        <v>20</v>
      </c>
    </row>
    <row r="123" spans="1:5" x14ac:dyDescent="0.2">
      <c r="A123" s="10" t="s">
        <v>12</v>
      </c>
      <c r="B123" s="10"/>
      <c r="C123" s="10"/>
      <c r="D123" s="8">
        <v>440</v>
      </c>
      <c r="E123" s="4"/>
    </row>
    <row r="124" spans="1:5" x14ac:dyDescent="0.2">
      <c r="A124" s="3" t="s">
        <v>163</v>
      </c>
      <c r="B124" s="3" t="s">
        <v>164</v>
      </c>
      <c r="C124" s="3" t="s">
        <v>29</v>
      </c>
      <c r="D124" s="7">
        <v>187.5</v>
      </c>
      <c r="E124" s="3" t="s">
        <v>32</v>
      </c>
    </row>
    <row r="125" spans="1:5" x14ac:dyDescent="0.2">
      <c r="A125" s="3" t="s">
        <v>163</v>
      </c>
      <c r="B125" s="3" t="s">
        <v>164</v>
      </c>
      <c r="C125" s="3" t="s">
        <v>29</v>
      </c>
      <c r="D125" s="7">
        <v>107.5</v>
      </c>
      <c r="E125" s="3" t="s">
        <v>20</v>
      </c>
    </row>
    <row r="126" spans="1:5" x14ac:dyDescent="0.2">
      <c r="A126" s="3" t="s">
        <v>163</v>
      </c>
      <c r="B126" s="3" t="s">
        <v>164</v>
      </c>
      <c r="C126" s="3" t="s">
        <v>29</v>
      </c>
      <c r="D126" s="7">
        <v>131.25</v>
      </c>
      <c r="E126" s="3" t="s">
        <v>149</v>
      </c>
    </row>
    <row r="127" spans="1:5" x14ac:dyDescent="0.2">
      <c r="A127" s="3" t="s">
        <v>163</v>
      </c>
      <c r="B127" s="3" t="s">
        <v>164</v>
      </c>
      <c r="C127" s="3" t="s">
        <v>29</v>
      </c>
      <c r="D127" s="7">
        <v>536.25</v>
      </c>
      <c r="E127" s="3" t="s">
        <v>23</v>
      </c>
    </row>
    <row r="128" spans="1:5" x14ac:dyDescent="0.2">
      <c r="A128" s="3" t="s">
        <v>163</v>
      </c>
      <c r="B128" s="3" t="s">
        <v>164</v>
      </c>
      <c r="C128" s="3" t="s">
        <v>29</v>
      </c>
      <c r="D128" s="7">
        <v>232.88</v>
      </c>
      <c r="E128" s="3" t="s">
        <v>128</v>
      </c>
    </row>
    <row r="129" spans="1:5" x14ac:dyDescent="0.2">
      <c r="A129" s="10" t="s">
        <v>12</v>
      </c>
      <c r="B129" s="10"/>
      <c r="C129" s="10"/>
      <c r="D129" s="8">
        <v>1195.3800000000001</v>
      </c>
      <c r="E129" s="4"/>
    </row>
    <row r="130" spans="1:5" x14ac:dyDescent="0.2">
      <c r="A130" s="3" t="s">
        <v>165</v>
      </c>
      <c r="B130" s="3" t="s">
        <v>166</v>
      </c>
      <c r="C130" s="3" t="s">
        <v>69</v>
      </c>
      <c r="D130" s="7">
        <v>1056.8</v>
      </c>
      <c r="E130" s="3" t="s">
        <v>167</v>
      </c>
    </row>
    <row r="131" spans="1:5" x14ac:dyDescent="0.2">
      <c r="A131" s="10" t="s">
        <v>12</v>
      </c>
      <c r="B131" s="10"/>
      <c r="C131" s="10"/>
      <c r="D131" s="8">
        <v>1056.8</v>
      </c>
      <c r="E131" s="4"/>
    </row>
    <row r="132" spans="1:5" x14ac:dyDescent="0.2">
      <c r="A132" s="3" t="s">
        <v>168</v>
      </c>
      <c r="B132" s="3" t="s">
        <v>169</v>
      </c>
      <c r="C132" s="3" t="s">
        <v>77</v>
      </c>
      <c r="D132" s="7">
        <v>25</v>
      </c>
      <c r="E132" s="3" t="s">
        <v>16</v>
      </c>
    </row>
    <row r="133" spans="1:5" x14ac:dyDescent="0.2">
      <c r="A133" s="3" t="s">
        <v>168</v>
      </c>
      <c r="B133" s="3" t="s">
        <v>169</v>
      </c>
      <c r="C133" s="3" t="s">
        <v>77</v>
      </c>
      <c r="D133" s="7">
        <v>284.8</v>
      </c>
      <c r="E133" s="3" t="s">
        <v>170</v>
      </c>
    </row>
    <row r="134" spans="1:5" x14ac:dyDescent="0.2">
      <c r="A134" s="10" t="s">
        <v>12</v>
      </c>
      <c r="B134" s="10"/>
      <c r="C134" s="10"/>
      <c r="D134" s="8">
        <v>309.8</v>
      </c>
      <c r="E134" s="4"/>
    </row>
    <row r="135" spans="1:5" x14ac:dyDescent="0.2">
      <c r="A135" s="3" t="s">
        <v>171</v>
      </c>
      <c r="B135" s="3" t="s">
        <v>172</v>
      </c>
      <c r="C135" s="3" t="s">
        <v>29</v>
      </c>
      <c r="D135" s="7">
        <v>105.78</v>
      </c>
      <c r="E135" s="3" t="s">
        <v>20</v>
      </c>
    </row>
    <row r="136" spans="1:5" x14ac:dyDescent="0.2">
      <c r="A136" s="3" t="s">
        <v>171</v>
      </c>
      <c r="B136" s="3" t="s">
        <v>172</v>
      </c>
      <c r="C136" s="3" t="s">
        <v>29</v>
      </c>
      <c r="D136" s="7">
        <v>30.8</v>
      </c>
      <c r="E136" s="3" t="s">
        <v>80</v>
      </c>
    </row>
    <row r="137" spans="1:5" x14ac:dyDescent="0.2">
      <c r="A137" s="10" t="s">
        <v>12</v>
      </c>
      <c r="B137" s="10"/>
      <c r="C137" s="10"/>
      <c r="D137" s="8">
        <v>136.58000000000001</v>
      </c>
      <c r="E137" s="4"/>
    </row>
    <row r="138" spans="1:5" x14ac:dyDescent="0.2">
      <c r="A138" s="3" t="s">
        <v>173</v>
      </c>
      <c r="B138" s="3" t="s">
        <v>174</v>
      </c>
      <c r="C138" s="3" t="s">
        <v>175</v>
      </c>
      <c r="D138" s="7">
        <v>300</v>
      </c>
      <c r="E138" s="3" t="s">
        <v>16</v>
      </c>
    </row>
    <row r="139" spans="1:5" x14ac:dyDescent="0.2">
      <c r="A139" s="10" t="s">
        <v>12</v>
      </c>
      <c r="B139" s="10"/>
      <c r="C139" s="10"/>
      <c r="D139" s="8">
        <v>300</v>
      </c>
      <c r="E139" s="4"/>
    </row>
    <row r="140" spans="1:5" x14ac:dyDescent="0.2">
      <c r="A140" s="3" t="s">
        <v>176</v>
      </c>
      <c r="B140" s="3" t="s">
        <v>177</v>
      </c>
      <c r="C140" s="3" t="s">
        <v>178</v>
      </c>
      <c r="D140" s="7">
        <v>115.48</v>
      </c>
      <c r="E140" s="3" t="s">
        <v>102</v>
      </c>
    </row>
    <row r="141" spans="1:5" x14ac:dyDescent="0.2">
      <c r="A141" s="10" t="s">
        <v>12</v>
      </c>
      <c r="B141" s="10"/>
      <c r="C141" s="10"/>
      <c r="D141" s="8">
        <v>115.48</v>
      </c>
      <c r="E141" s="4"/>
    </row>
    <row r="142" spans="1:5" x14ac:dyDescent="0.2">
      <c r="A142" s="3" t="s">
        <v>179</v>
      </c>
      <c r="B142" s="3" t="s">
        <v>180</v>
      </c>
      <c r="C142" s="3" t="s">
        <v>77</v>
      </c>
      <c r="D142" s="7">
        <v>150</v>
      </c>
      <c r="E142" s="3" t="s">
        <v>16</v>
      </c>
    </row>
    <row r="143" spans="1:5" x14ac:dyDescent="0.2">
      <c r="A143" s="10" t="s">
        <v>12</v>
      </c>
      <c r="B143" s="10"/>
      <c r="C143" s="10"/>
      <c r="D143" s="8">
        <v>150</v>
      </c>
      <c r="E143" s="4"/>
    </row>
    <row r="144" spans="1:5" x14ac:dyDescent="0.2">
      <c r="A144" s="3" t="s">
        <v>181</v>
      </c>
      <c r="B144" s="3" t="s">
        <v>182</v>
      </c>
      <c r="C144" s="3" t="s">
        <v>29</v>
      </c>
      <c r="D144" s="7">
        <v>1312.5</v>
      </c>
      <c r="E144" s="3" t="s">
        <v>149</v>
      </c>
    </row>
    <row r="145" spans="1:5" x14ac:dyDescent="0.2">
      <c r="A145" s="10" t="s">
        <v>12</v>
      </c>
      <c r="B145" s="10"/>
      <c r="C145" s="10"/>
      <c r="D145" s="8">
        <v>1312.5</v>
      </c>
      <c r="E145" s="4"/>
    </row>
    <row r="146" spans="1:5" x14ac:dyDescent="0.2">
      <c r="A146" s="3" t="s">
        <v>183</v>
      </c>
      <c r="B146" s="3" t="s">
        <v>53</v>
      </c>
      <c r="C146" s="3" t="s">
        <v>53</v>
      </c>
      <c r="D146" s="7">
        <v>1088.7</v>
      </c>
      <c r="E146" s="3" t="s">
        <v>184</v>
      </c>
    </row>
    <row r="147" spans="1:5" x14ac:dyDescent="0.2">
      <c r="A147" s="10" t="s">
        <v>12</v>
      </c>
      <c r="B147" s="10"/>
      <c r="C147" s="10"/>
      <c r="D147" s="8">
        <v>1088.7</v>
      </c>
      <c r="E147" s="4"/>
    </row>
    <row r="148" spans="1:5" x14ac:dyDescent="0.2">
      <c r="A148" s="3" t="s">
        <v>185</v>
      </c>
      <c r="B148" s="3" t="s">
        <v>186</v>
      </c>
      <c r="C148" s="3" t="s">
        <v>187</v>
      </c>
      <c r="D148" s="7">
        <v>2518.39</v>
      </c>
      <c r="E148" s="3" t="s">
        <v>32</v>
      </c>
    </row>
    <row r="149" spans="1:5" x14ac:dyDescent="0.2">
      <c r="A149" s="10" t="s">
        <v>12</v>
      </c>
      <c r="B149" s="10"/>
      <c r="C149" s="10"/>
      <c r="D149" s="8">
        <v>2518.39</v>
      </c>
      <c r="E149" s="4"/>
    </row>
    <row r="150" spans="1:5" x14ac:dyDescent="0.2">
      <c r="A150" s="3" t="s">
        <v>188</v>
      </c>
      <c r="B150" s="3" t="s">
        <v>189</v>
      </c>
      <c r="C150" s="3" t="s">
        <v>190</v>
      </c>
      <c r="D150" s="7">
        <v>100</v>
      </c>
      <c r="E150" s="3" t="s">
        <v>149</v>
      </c>
    </row>
    <row r="151" spans="1:5" x14ac:dyDescent="0.2">
      <c r="A151" s="10" t="s">
        <v>12</v>
      </c>
      <c r="B151" s="10"/>
      <c r="C151" s="10"/>
      <c r="D151" s="8">
        <v>100</v>
      </c>
      <c r="E151" s="4"/>
    </row>
    <row r="152" spans="1:5" x14ac:dyDescent="0.2">
      <c r="A152" s="3" t="s">
        <v>191</v>
      </c>
      <c r="B152" s="3" t="s">
        <v>192</v>
      </c>
      <c r="C152" s="3" t="s">
        <v>29</v>
      </c>
      <c r="D152" s="7">
        <v>31.6</v>
      </c>
      <c r="E152" s="3" t="s">
        <v>20</v>
      </c>
    </row>
    <row r="153" spans="1:5" x14ac:dyDescent="0.2">
      <c r="A153" s="10" t="s">
        <v>12</v>
      </c>
      <c r="B153" s="10"/>
      <c r="C153" s="10"/>
      <c r="D153" s="8">
        <v>31.6</v>
      </c>
      <c r="E153" s="4"/>
    </row>
    <row r="154" spans="1:5" x14ac:dyDescent="0.2">
      <c r="A154" s="3" t="s">
        <v>193</v>
      </c>
      <c r="B154" s="3" t="s">
        <v>194</v>
      </c>
      <c r="C154" s="3" t="s">
        <v>77</v>
      </c>
      <c r="D154" s="7">
        <v>53.09</v>
      </c>
      <c r="E154" s="3" t="s">
        <v>102</v>
      </c>
    </row>
    <row r="155" spans="1:5" x14ac:dyDescent="0.2">
      <c r="A155" s="10" t="s">
        <v>12</v>
      </c>
      <c r="B155" s="10"/>
      <c r="C155" s="10"/>
      <c r="D155" s="8">
        <v>53.09</v>
      </c>
      <c r="E155" s="4"/>
    </row>
    <row r="156" spans="1:5" x14ac:dyDescent="0.2">
      <c r="A156" s="3" t="s">
        <v>195</v>
      </c>
      <c r="B156" s="3" t="s">
        <v>196</v>
      </c>
      <c r="C156" s="3" t="s">
        <v>197</v>
      </c>
      <c r="D156" s="7">
        <v>110</v>
      </c>
      <c r="E156" s="3" t="s">
        <v>16</v>
      </c>
    </row>
    <row r="157" spans="1:5" x14ac:dyDescent="0.2">
      <c r="A157" s="10" t="s">
        <v>12</v>
      </c>
      <c r="B157" s="10"/>
      <c r="C157" s="10"/>
      <c r="D157" s="8">
        <v>110</v>
      </c>
      <c r="E157" s="4"/>
    </row>
    <row r="158" spans="1:5" x14ac:dyDescent="0.2">
      <c r="A158" s="3" t="s">
        <v>198</v>
      </c>
      <c r="B158" s="3" t="s">
        <v>199</v>
      </c>
      <c r="C158" s="3" t="s">
        <v>44</v>
      </c>
      <c r="D158" s="7">
        <v>1034.25</v>
      </c>
      <c r="E158" s="3" t="s">
        <v>200</v>
      </c>
    </row>
    <row r="159" spans="1:5" x14ac:dyDescent="0.2">
      <c r="A159" s="10" t="s">
        <v>12</v>
      </c>
      <c r="B159" s="10"/>
      <c r="C159" s="10"/>
      <c r="D159" s="8">
        <v>1034.25</v>
      </c>
      <c r="E159" s="4"/>
    </row>
    <row r="160" spans="1:5" x14ac:dyDescent="0.2">
      <c r="A160" s="3" t="s">
        <v>201</v>
      </c>
      <c r="B160" s="3" t="s">
        <v>202</v>
      </c>
      <c r="C160" s="3" t="s">
        <v>10</v>
      </c>
      <c r="D160" s="7">
        <v>45.3</v>
      </c>
      <c r="E160" s="3" t="s">
        <v>20</v>
      </c>
    </row>
    <row r="161" spans="1:5" x14ac:dyDescent="0.2">
      <c r="A161" s="10" t="s">
        <v>12</v>
      </c>
      <c r="B161" s="10"/>
      <c r="C161" s="10"/>
      <c r="D161" s="8">
        <v>45.3</v>
      </c>
      <c r="E161" s="4"/>
    </row>
    <row r="162" spans="1:5" x14ac:dyDescent="0.2">
      <c r="A162" s="3" t="s">
        <v>203</v>
      </c>
      <c r="B162" s="3" t="s">
        <v>53</v>
      </c>
      <c r="C162" s="3" t="s">
        <v>204</v>
      </c>
      <c r="D162" s="7">
        <v>465</v>
      </c>
      <c r="E162" s="3" t="s">
        <v>115</v>
      </c>
    </row>
    <row r="163" spans="1:5" x14ac:dyDescent="0.2">
      <c r="A163" s="10" t="s">
        <v>12</v>
      </c>
      <c r="B163" s="10"/>
      <c r="C163" s="10"/>
      <c r="D163" s="8">
        <v>465</v>
      </c>
      <c r="E163" s="4"/>
    </row>
    <row r="164" spans="1:5" x14ac:dyDescent="0.2">
      <c r="A164" s="3" t="s">
        <v>205</v>
      </c>
      <c r="B164" s="3" t="s">
        <v>206</v>
      </c>
      <c r="C164" s="3" t="s">
        <v>69</v>
      </c>
      <c r="D164" s="7">
        <v>810</v>
      </c>
      <c r="E164" s="3" t="s">
        <v>184</v>
      </c>
    </row>
    <row r="165" spans="1:5" x14ac:dyDescent="0.2">
      <c r="A165" s="3" t="s">
        <v>205</v>
      </c>
      <c r="B165" s="3" t="s">
        <v>206</v>
      </c>
      <c r="C165" s="3" t="s">
        <v>69</v>
      </c>
      <c r="D165" s="7">
        <v>9326.2900000000009</v>
      </c>
      <c r="E165" s="3" t="s">
        <v>56</v>
      </c>
    </row>
    <row r="166" spans="1:5" x14ac:dyDescent="0.2">
      <c r="A166" s="3"/>
      <c r="B166" s="3"/>
      <c r="C166" s="3"/>
      <c r="D166" s="7">
        <v>1538.92</v>
      </c>
      <c r="E166" s="3" t="s">
        <v>234</v>
      </c>
    </row>
    <row r="167" spans="1:5" x14ac:dyDescent="0.2">
      <c r="A167" s="3" t="s">
        <v>205</v>
      </c>
      <c r="B167" s="3" t="s">
        <v>206</v>
      </c>
      <c r="C167" s="3" t="s">
        <v>69</v>
      </c>
      <c r="D167" s="7">
        <v>5774.45</v>
      </c>
      <c r="E167" s="3" t="s">
        <v>207</v>
      </c>
    </row>
    <row r="168" spans="1:5" x14ac:dyDescent="0.2">
      <c r="A168" s="10" t="s">
        <v>12</v>
      </c>
      <c r="B168" s="10"/>
      <c r="C168" s="10"/>
      <c r="D168" s="8">
        <f>D164+D165+D166+D167</f>
        <v>17449.66</v>
      </c>
      <c r="E168" s="4"/>
    </row>
    <row r="169" spans="1:5" x14ac:dyDescent="0.2">
      <c r="A169" s="3" t="s">
        <v>208</v>
      </c>
      <c r="B169" s="3" t="s">
        <v>209</v>
      </c>
      <c r="C169" s="3" t="s">
        <v>114</v>
      </c>
      <c r="D169" s="7">
        <v>245.58</v>
      </c>
      <c r="E169" s="3" t="s">
        <v>115</v>
      </c>
    </row>
    <row r="170" spans="1:5" x14ac:dyDescent="0.2">
      <c r="A170" s="10" t="s">
        <v>12</v>
      </c>
      <c r="B170" s="10"/>
      <c r="C170" s="10"/>
      <c r="D170" s="8">
        <v>245.58</v>
      </c>
      <c r="E170" s="4"/>
    </row>
    <row r="171" spans="1:5" x14ac:dyDescent="0.2">
      <c r="A171" s="3" t="s">
        <v>210</v>
      </c>
      <c r="B171" s="3" t="s">
        <v>53</v>
      </c>
      <c r="C171" s="3" t="s">
        <v>53</v>
      </c>
      <c r="D171" s="7">
        <v>1177.92</v>
      </c>
      <c r="E171" s="3" t="s">
        <v>211</v>
      </c>
    </row>
    <row r="172" spans="1:5" x14ac:dyDescent="0.2">
      <c r="A172" s="10" t="s">
        <v>12</v>
      </c>
      <c r="B172" s="10"/>
      <c r="C172" s="10"/>
      <c r="D172" s="8">
        <v>1177.92</v>
      </c>
      <c r="E172" s="4"/>
    </row>
    <row r="173" spans="1:5" x14ac:dyDescent="0.2">
      <c r="A173" s="3" t="s">
        <v>212</v>
      </c>
      <c r="B173" s="3" t="s">
        <v>213</v>
      </c>
      <c r="C173" s="3" t="s">
        <v>214</v>
      </c>
      <c r="D173" s="7">
        <v>650</v>
      </c>
      <c r="E173" s="3" t="s">
        <v>23</v>
      </c>
    </row>
    <row r="174" spans="1:5" x14ac:dyDescent="0.2">
      <c r="A174" s="10" t="s">
        <v>12</v>
      </c>
      <c r="B174" s="10"/>
      <c r="C174" s="10"/>
      <c r="D174" s="8">
        <v>650</v>
      </c>
      <c r="E174" s="4"/>
    </row>
    <row r="175" spans="1:5" x14ac:dyDescent="0.2">
      <c r="A175" s="3" t="s">
        <v>215</v>
      </c>
      <c r="B175" s="3" t="s">
        <v>216</v>
      </c>
      <c r="C175" s="3" t="s">
        <v>63</v>
      </c>
      <c r="D175" s="7">
        <v>365.89</v>
      </c>
      <c r="E175" s="3" t="s">
        <v>60</v>
      </c>
    </row>
    <row r="176" spans="1:5" x14ac:dyDescent="0.2">
      <c r="A176" s="10" t="s">
        <v>12</v>
      </c>
      <c r="B176" s="10"/>
      <c r="C176" s="10"/>
      <c r="D176" s="8">
        <v>365.89</v>
      </c>
      <c r="E176" s="4"/>
    </row>
    <row r="177" spans="1:5" x14ac:dyDescent="0.2">
      <c r="A177" s="3" t="s">
        <v>217</v>
      </c>
      <c r="B177" s="3" t="s">
        <v>218</v>
      </c>
      <c r="C177" s="3" t="s">
        <v>69</v>
      </c>
      <c r="D177" s="7">
        <v>85</v>
      </c>
      <c r="E177" s="3" t="s">
        <v>20</v>
      </c>
    </row>
    <row r="178" spans="1:5" x14ac:dyDescent="0.2">
      <c r="A178" s="10" t="s">
        <v>12</v>
      </c>
      <c r="B178" s="10"/>
      <c r="C178" s="10"/>
      <c r="D178" s="8">
        <v>85</v>
      </c>
      <c r="E178" s="4"/>
    </row>
    <row r="179" spans="1:5" x14ac:dyDescent="0.2">
      <c r="A179" s="3" t="s">
        <v>219</v>
      </c>
      <c r="B179" s="3" t="s">
        <v>220</v>
      </c>
      <c r="C179" s="3" t="s">
        <v>10</v>
      </c>
      <c r="D179" s="7">
        <v>300</v>
      </c>
      <c r="E179" s="3" t="s">
        <v>221</v>
      </c>
    </row>
    <row r="180" spans="1:5" x14ac:dyDescent="0.2">
      <c r="A180" s="10" t="s">
        <v>12</v>
      </c>
      <c r="B180" s="10"/>
      <c r="C180" s="10"/>
      <c r="D180" s="8">
        <v>300</v>
      </c>
      <c r="E180" s="4"/>
    </row>
    <row r="181" spans="1:5" x14ac:dyDescent="0.2">
      <c r="A181" s="3" t="s">
        <v>222</v>
      </c>
      <c r="B181" s="3" t="s">
        <v>223</v>
      </c>
      <c r="C181" s="3" t="s">
        <v>77</v>
      </c>
      <c r="D181" s="7">
        <v>783.27</v>
      </c>
      <c r="E181" s="3" t="s">
        <v>32</v>
      </c>
    </row>
    <row r="182" spans="1:5" x14ac:dyDescent="0.2">
      <c r="A182" s="10" t="s">
        <v>12</v>
      </c>
      <c r="B182" s="10"/>
      <c r="C182" s="10"/>
      <c r="D182" s="8">
        <v>783.27</v>
      </c>
      <c r="E182" s="4"/>
    </row>
    <row r="183" spans="1:5" x14ac:dyDescent="0.2">
      <c r="A183" s="3" t="s">
        <v>224</v>
      </c>
      <c r="B183" s="3" t="s">
        <v>225</v>
      </c>
      <c r="C183" s="3" t="s">
        <v>226</v>
      </c>
      <c r="D183" s="7">
        <v>11.88</v>
      </c>
      <c r="E183" s="3" t="s">
        <v>102</v>
      </c>
    </row>
    <row r="184" spans="1:5" x14ac:dyDescent="0.2">
      <c r="A184" s="10" t="s">
        <v>12</v>
      </c>
      <c r="B184" s="10"/>
      <c r="C184" s="10"/>
      <c r="D184" s="8">
        <v>11.88</v>
      </c>
      <c r="E184" s="4"/>
    </row>
    <row r="185" spans="1:5" x14ac:dyDescent="0.2">
      <c r="A185" s="3" t="s">
        <v>227</v>
      </c>
      <c r="B185" s="3" t="s">
        <v>228</v>
      </c>
      <c r="C185" s="3" t="s">
        <v>29</v>
      </c>
      <c r="D185" s="7">
        <v>1559.1</v>
      </c>
      <c r="E185" s="3" t="s">
        <v>70</v>
      </c>
    </row>
    <row r="186" spans="1:5" x14ac:dyDescent="0.2">
      <c r="A186" s="10" t="s">
        <v>12</v>
      </c>
      <c r="B186" s="10"/>
      <c r="C186" s="10"/>
      <c r="D186" s="8">
        <v>1559.1</v>
      </c>
      <c r="E186" s="4"/>
    </row>
    <row r="187" spans="1:5" x14ac:dyDescent="0.2">
      <c r="A187" s="3" t="s">
        <v>229</v>
      </c>
      <c r="B187" s="3" t="s">
        <v>230</v>
      </c>
      <c r="C187" s="3" t="s">
        <v>231</v>
      </c>
      <c r="D187" s="7">
        <v>1823.92</v>
      </c>
      <c r="E187" s="3" t="s">
        <v>20</v>
      </c>
    </row>
    <row r="188" spans="1:5" x14ac:dyDescent="0.2">
      <c r="A188" s="10" t="s">
        <v>12</v>
      </c>
      <c r="B188" s="10"/>
      <c r="C188" s="10"/>
      <c r="D188" s="8">
        <v>1823.92</v>
      </c>
      <c r="E188" s="4"/>
    </row>
    <row r="189" spans="1:5" x14ac:dyDescent="0.2">
      <c r="A189" s="10" t="s">
        <v>232</v>
      </c>
      <c r="B189" s="10"/>
      <c r="C189" s="10"/>
      <c r="D189" s="8">
        <f>D8+D10+D12+D15+D17+D19+D21+D23+D25+D27+D29+D31+D33+D39+D41+D43+D45+D47+D49+D51+D53+D56+D59+D61+D63+D65+D67+D69+D71+D73+D75+D77+D79+D81+D83+D85+D87+D89+D91+D95+D97+D99+D101+D104+D106+D108+D112+D115+D117+D119+D121+D123+D129+D131+D134+D137+D139+D141+D143+D145+D147+D149+D151+D153+D155+D157+D159+D161+D163+D168+D170+D172+D174+D176+D178+D180+D182+D184+D186+D188</f>
        <v>135893.57000000004</v>
      </c>
      <c r="E189" s="4"/>
    </row>
  </sheetData>
  <mergeCells count="84">
    <mergeCell ref="A1:E1"/>
    <mergeCell ref="A2:E2"/>
    <mergeCell ref="A3:E3"/>
    <mergeCell ref="A8:C8"/>
    <mergeCell ref="A10:C10"/>
    <mergeCell ref="A12:C12"/>
    <mergeCell ref="A15:C15"/>
    <mergeCell ref="A17:C17"/>
    <mergeCell ref="A19:C19"/>
    <mergeCell ref="A21:C21"/>
    <mergeCell ref="A23:C23"/>
    <mergeCell ref="A25:C25"/>
    <mergeCell ref="A27:C27"/>
    <mergeCell ref="A29:C29"/>
    <mergeCell ref="A31:C31"/>
    <mergeCell ref="A33:C33"/>
    <mergeCell ref="A39:C39"/>
    <mergeCell ref="A41:C41"/>
    <mergeCell ref="A43:C43"/>
    <mergeCell ref="A45:C45"/>
    <mergeCell ref="A47:C47"/>
    <mergeCell ref="A49:C49"/>
    <mergeCell ref="A51:C51"/>
    <mergeCell ref="A53:C53"/>
    <mergeCell ref="A56:C56"/>
    <mergeCell ref="A59:C59"/>
    <mergeCell ref="A61:C61"/>
    <mergeCell ref="A63:C63"/>
    <mergeCell ref="A65:C65"/>
    <mergeCell ref="A67:C67"/>
    <mergeCell ref="A69:C69"/>
    <mergeCell ref="A71:C71"/>
    <mergeCell ref="A73:C73"/>
    <mergeCell ref="A75:C75"/>
    <mergeCell ref="A77:C77"/>
    <mergeCell ref="A79:C79"/>
    <mergeCell ref="A81:C81"/>
    <mergeCell ref="A83:C83"/>
    <mergeCell ref="A85:C85"/>
    <mergeCell ref="A87:C87"/>
    <mergeCell ref="A89:C89"/>
    <mergeCell ref="A91:C91"/>
    <mergeCell ref="A95:C95"/>
    <mergeCell ref="A97:C97"/>
    <mergeCell ref="A99:C99"/>
    <mergeCell ref="A101:C101"/>
    <mergeCell ref="A104:C104"/>
    <mergeCell ref="A106:C106"/>
    <mergeCell ref="A108:C108"/>
    <mergeCell ref="A112:C112"/>
    <mergeCell ref="A115:C115"/>
    <mergeCell ref="A117:C117"/>
    <mergeCell ref="A119:C119"/>
    <mergeCell ref="A121:C121"/>
    <mergeCell ref="A123:C123"/>
    <mergeCell ref="A129:C129"/>
    <mergeCell ref="A131:C131"/>
    <mergeCell ref="A134:C134"/>
    <mergeCell ref="A137:C137"/>
    <mergeCell ref="A139:C139"/>
    <mergeCell ref="A141:C141"/>
    <mergeCell ref="A143:C143"/>
    <mergeCell ref="A145:C145"/>
    <mergeCell ref="A147:C147"/>
    <mergeCell ref="A149:C149"/>
    <mergeCell ref="A151:C151"/>
    <mergeCell ref="A153:C153"/>
    <mergeCell ref="A155:C155"/>
    <mergeCell ref="A157:C157"/>
    <mergeCell ref="A159:C159"/>
    <mergeCell ref="A161:C161"/>
    <mergeCell ref="A163:C163"/>
    <mergeCell ref="A168:C168"/>
    <mergeCell ref="A170:C170"/>
    <mergeCell ref="A172:C172"/>
    <mergeCell ref="A184:C184"/>
    <mergeCell ref="A186:C186"/>
    <mergeCell ref="A188:C188"/>
    <mergeCell ref="A189:C189"/>
    <mergeCell ref="A174:C174"/>
    <mergeCell ref="A176:C176"/>
    <mergeCell ref="A178:C178"/>
    <mergeCell ref="A180:C180"/>
    <mergeCell ref="A182:C182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Pavle Radonic</cp:lastModifiedBy>
  <dcterms:modified xsi:type="dcterms:W3CDTF">2026-06-25T10:35:31Z</dcterms:modified>
  <cp:category/>
  <cp:contentStatus/>
</cp:coreProperties>
</file>